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4240" windowHeight="12630"/>
  </bookViews>
  <sheets>
    <sheet name="Sheet2" sheetId="2" r:id="rId1"/>
  </sheets>
  <definedNames>
    <definedName name="_xlnm.Print_Titles" localSheetId="0">Sheet2!$1:$4</definedName>
  </definedNames>
  <calcPr calcId="114210" fullCalcOnLoad="1"/>
</workbook>
</file>

<file path=xl/calcChain.xml><?xml version="1.0" encoding="utf-8"?>
<calcChain xmlns="http://schemas.openxmlformats.org/spreadsheetml/2006/main">
  <c r="I62" i="2"/>
  <c r="E62"/>
  <c r="D62"/>
  <c r="I61"/>
  <c r="E61"/>
  <c r="D61"/>
  <c r="I60"/>
  <c r="E60"/>
  <c r="D60"/>
  <c r="I59"/>
  <c r="E59"/>
  <c r="D59"/>
  <c r="I58"/>
  <c r="E58"/>
  <c r="D58"/>
  <c r="I57"/>
  <c r="E57"/>
  <c r="D57"/>
  <c r="I56"/>
  <c r="E56"/>
  <c r="D56"/>
  <c r="I55"/>
  <c r="E55"/>
  <c r="D55"/>
  <c r="I54"/>
  <c r="E54"/>
  <c r="D54"/>
  <c r="I53"/>
  <c r="E53"/>
  <c r="D53"/>
  <c r="I52"/>
  <c r="E52"/>
  <c r="I51"/>
  <c r="E51"/>
  <c r="D51"/>
  <c r="I50"/>
  <c r="E50"/>
  <c r="D50"/>
  <c r="I49"/>
  <c r="E49"/>
  <c r="D49"/>
  <c r="I48"/>
  <c r="E48"/>
  <c r="D48"/>
  <c r="I47"/>
  <c r="I46"/>
  <c r="I45"/>
  <c r="E45"/>
  <c r="D45"/>
  <c r="I44"/>
  <c r="E44"/>
  <c r="D44"/>
  <c r="I43"/>
  <c r="E43"/>
  <c r="D43"/>
  <c r="I42"/>
  <c r="E42"/>
  <c r="D42"/>
  <c r="I41"/>
  <c r="E41"/>
  <c r="D41"/>
  <c r="I40"/>
  <c r="E40"/>
  <c r="D40"/>
  <c r="I39"/>
  <c r="E39"/>
  <c r="D39"/>
  <c r="I38"/>
  <c r="E38"/>
  <c r="D38"/>
  <c r="I37"/>
  <c r="E37"/>
  <c r="D37"/>
  <c r="I36"/>
  <c r="E36"/>
  <c r="D36"/>
  <c r="I35"/>
  <c r="E35"/>
  <c r="D35"/>
  <c r="I34"/>
  <c r="E34"/>
  <c r="D34"/>
  <c r="I33"/>
  <c r="E33"/>
  <c r="D33"/>
  <c r="I32"/>
  <c r="D32"/>
  <c r="I31"/>
  <c r="E31"/>
  <c r="D31"/>
  <c r="I30"/>
  <c r="E30"/>
  <c r="I29"/>
  <c r="E29"/>
  <c r="D29"/>
  <c r="I28"/>
  <c r="E28"/>
  <c r="D28"/>
  <c r="I27"/>
  <c r="E27"/>
  <c r="D27"/>
  <c r="I26"/>
  <c r="E26"/>
  <c r="D26"/>
  <c r="I25"/>
  <c r="E25"/>
  <c r="I24"/>
  <c r="E24"/>
  <c r="D24"/>
  <c r="I23"/>
  <c r="E23"/>
  <c r="D23"/>
  <c r="I22"/>
  <c r="I21"/>
  <c r="E21"/>
  <c r="D21"/>
  <c r="I20"/>
  <c r="E20"/>
  <c r="D20"/>
  <c r="I19"/>
  <c r="E19"/>
  <c r="D19"/>
  <c r="I18"/>
  <c r="E18"/>
  <c r="D18"/>
  <c r="I17"/>
  <c r="E17"/>
  <c r="D17"/>
  <c r="I16"/>
  <c r="E16"/>
  <c r="D16"/>
  <c r="I15"/>
  <c r="E15"/>
  <c r="D15"/>
  <c r="I14"/>
  <c r="E14"/>
  <c r="D14"/>
  <c r="I13"/>
  <c r="E13"/>
  <c r="D13"/>
  <c r="I12"/>
  <c r="E12"/>
  <c r="D12"/>
  <c r="I11"/>
  <c r="E11"/>
  <c r="I10"/>
  <c r="E10"/>
  <c r="I9"/>
  <c r="E9"/>
  <c r="I8"/>
  <c r="E8"/>
  <c r="I7"/>
  <c r="E7"/>
  <c r="I6"/>
  <c r="E6"/>
  <c r="I5"/>
  <c r="E5"/>
  <c r="S4"/>
  <c r="R4"/>
  <c r="Q4"/>
  <c r="P4"/>
  <c r="O4"/>
  <c r="N4"/>
  <c r="M4"/>
  <c r="L4"/>
  <c r="K4"/>
  <c r="J4"/>
  <c r="I4"/>
  <c r="H4"/>
  <c r="G4"/>
  <c r="F4"/>
  <c r="E4"/>
</calcChain>
</file>

<file path=xl/sharedStrings.xml><?xml version="1.0" encoding="utf-8"?>
<sst xmlns="http://schemas.openxmlformats.org/spreadsheetml/2006/main" count="166" uniqueCount="109">
  <si>
    <t>2018年肇庆学院招生计划表</t>
  </si>
  <si>
    <t>学院</t>
  </si>
  <si>
    <t>层次</t>
  </si>
  <si>
    <t>专业名称</t>
  </si>
  <si>
    <t>总计划数</t>
  </si>
  <si>
    <t>省内小计</t>
  </si>
  <si>
    <t>广东普高</t>
  </si>
  <si>
    <t>外省小计</t>
  </si>
  <si>
    <t>河北</t>
  </si>
  <si>
    <t>山西</t>
  </si>
  <si>
    <t>内蒙古</t>
  </si>
  <si>
    <t>河南</t>
  </si>
  <si>
    <t>湖南</t>
  </si>
  <si>
    <t>贵州</t>
  </si>
  <si>
    <t>甘肃</t>
  </si>
  <si>
    <t>青海</t>
  </si>
  <si>
    <t>宁夏</t>
  </si>
  <si>
    <t>新疆　</t>
  </si>
  <si>
    <t>学费  元/学年</t>
  </si>
  <si>
    <t>备注</t>
  </si>
  <si>
    <t>文科</t>
  </si>
  <si>
    <t>理科</t>
  </si>
  <si>
    <t>艺体</t>
  </si>
  <si>
    <t>合　　　计</t>
  </si>
  <si>
    <t>经济与管理学院</t>
  </si>
  <si>
    <t>本科</t>
  </si>
  <si>
    <t>国际经济与贸易☆</t>
  </si>
  <si>
    <t>会计学☆</t>
  </si>
  <si>
    <t>市场营销☆</t>
  </si>
  <si>
    <t>电子商务☆</t>
  </si>
  <si>
    <t>政法学院、知识产权学院</t>
  </si>
  <si>
    <t>法学☆</t>
  </si>
  <si>
    <t>行政管理☆</t>
  </si>
  <si>
    <t>思想政治教育(师范)☆</t>
  </si>
  <si>
    <t>小学教育(师范)☆</t>
  </si>
  <si>
    <t>含公费定向100</t>
  </si>
  <si>
    <t>学前教育(师范)</t>
  </si>
  <si>
    <t>应用心理学（师范）☆</t>
  </si>
  <si>
    <t>数字媒体技术☆</t>
  </si>
  <si>
    <t>小学教育（师范）(插班生，已录取）</t>
  </si>
  <si>
    <t>学前教育（师范）(插班生，已录取）</t>
  </si>
  <si>
    <t>体育与健康学院</t>
  </si>
  <si>
    <t>体育学类（含体育教育(师范)、社会体育指导与管理、休闲体育专业）Δ</t>
  </si>
  <si>
    <t>文学院</t>
  </si>
  <si>
    <t>广播电视学</t>
  </si>
  <si>
    <t>汉语言文学(师范)☆</t>
  </si>
  <si>
    <t>秘书学☆</t>
  </si>
  <si>
    <t>书法学</t>
  </si>
  <si>
    <t xml:space="preserve">                 </t>
  </si>
  <si>
    <t>汉语言文学（师范）(插班生，已录取）</t>
  </si>
  <si>
    <t>外国语学院</t>
  </si>
  <si>
    <t>日语</t>
  </si>
  <si>
    <t>商务英语</t>
  </si>
  <si>
    <t>英语(师范)</t>
  </si>
  <si>
    <t>英语（师范）(插班生，已录取）</t>
  </si>
  <si>
    <t>数学与统计学院</t>
  </si>
  <si>
    <t>金融数学</t>
  </si>
  <si>
    <t>数学与应用数学</t>
  </si>
  <si>
    <t>应用统计学</t>
  </si>
  <si>
    <t>信息与计算科学</t>
  </si>
  <si>
    <t>生物科学类（含生物科学(师范)、生物技术专业）Δ</t>
  </si>
  <si>
    <t>风景园林</t>
  </si>
  <si>
    <t>生物科学（师范）(插班生，已录取）</t>
  </si>
  <si>
    <t>机械与汽车工程学院</t>
  </si>
  <si>
    <t>车辆工程</t>
  </si>
  <si>
    <t>机械设计制造及其自动化</t>
  </si>
  <si>
    <t>电子与电气工程学院</t>
  </si>
  <si>
    <t>电气工程及其自动化</t>
  </si>
  <si>
    <t>电子信息科学与技术</t>
  </si>
  <si>
    <t>通信工程</t>
  </si>
  <si>
    <t>物理学(师范)</t>
  </si>
  <si>
    <t>计算机科学与技术</t>
  </si>
  <si>
    <t>软件工程</t>
  </si>
  <si>
    <t>数据科学与大数据技术</t>
  </si>
  <si>
    <t>物联网工程</t>
  </si>
  <si>
    <t>计算机科学与技术（三二分段，已录取）</t>
  </si>
  <si>
    <t>环境与化学工程学院</t>
  </si>
  <si>
    <t>化学</t>
  </si>
  <si>
    <t>环境工程</t>
  </si>
  <si>
    <t>食品与制药工程学院</t>
  </si>
  <si>
    <t>食品科学与工程类（含食品科学与工程、食品质量与安全专业）Δ</t>
  </si>
  <si>
    <t>制药工程</t>
  </si>
  <si>
    <t>旅游与历史文化学院</t>
  </si>
  <si>
    <t>历史学(师范)☆</t>
  </si>
  <si>
    <t>旅游管理☆</t>
  </si>
  <si>
    <t>音乐学院</t>
  </si>
  <si>
    <t>舞蹈学(师范)</t>
  </si>
  <si>
    <t>音乐表演(师范)</t>
  </si>
  <si>
    <t>音乐学(师范)</t>
  </si>
  <si>
    <t>含公费定向50</t>
  </si>
  <si>
    <t>美术学院</t>
  </si>
  <si>
    <t>产品设计</t>
  </si>
  <si>
    <t>动画</t>
  </si>
  <si>
    <t>工艺美术</t>
  </si>
  <si>
    <t>环境设计</t>
  </si>
  <si>
    <t>美术学(师范)</t>
  </si>
  <si>
    <t>含公费定向40</t>
  </si>
  <si>
    <t>视觉传达设计</t>
  </si>
  <si>
    <t>动画（三二分段，已录取）</t>
  </si>
  <si>
    <t>工业设计</t>
  </si>
  <si>
    <t>备注：1.为突出教师教育办学特色，拓宽学生就业渠道，所有专业均开设教师教育系列课程。</t>
  </si>
  <si>
    <t xml:space="preserve">     2.带“Δ”为大类招生专业：体育学类，生物科学类，食品科学与工程类，一学年后学生按照志愿及成绩情况选择专业。</t>
  </si>
  <si>
    <t xml:space="preserve">     3.带“☆”的市场营销、国际经济与贸易、会计学等专业第一学年在星湖校区就读，第二学年回校本部。</t>
  </si>
  <si>
    <t xml:space="preserve">     4.工业设计专业是我校与德国富克旺根艺术大学合作项目。</t>
  </si>
  <si>
    <t xml:space="preserve">     5.招生计划以省公布为准。</t>
  </si>
  <si>
    <t>中德设计　　学院</t>
    <phoneticPr fontId="14" type="noConversion"/>
  </si>
  <si>
    <t>生命科学　　学院</t>
    <phoneticPr fontId="14" type="noConversion"/>
  </si>
  <si>
    <t>教育科学　　学院</t>
    <phoneticPr fontId="14" type="noConversion"/>
  </si>
  <si>
    <t>计算机科学与软件学院　大数据学院</t>
    <phoneticPr fontId="14" type="noConversion"/>
  </si>
</sst>
</file>

<file path=xl/styles.xml><?xml version="1.0" encoding="utf-8"?>
<styleSheet xmlns="http://schemas.openxmlformats.org/spreadsheetml/2006/main">
  <fonts count="15">
    <font>
      <sz val="11"/>
      <color theme="1"/>
      <name val="宋体"/>
      <charset val="134"/>
      <scheme val="minor"/>
    </font>
    <font>
      <sz val="11"/>
      <color indexed="10"/>
      <name val="宋体"/>
      <charset val="134"/>
    </font>
    <font>
      <b/>
      <sz val="18"/>
      <name val="宋体"/>
      <charset val="134"/>
    </font>
    <font>
      <sz val="9"/>
      <name val="宋体"/>
      <charset val="134"/>
    </font>
    <font>
      <b/>
      <sz val="9"/>
      <name val="宋体"/>
      <charset val="134"/>
    </font>
    <font>
      <sz val="9"/>
      <color indexed="0"/>
      <name val="宋体"/>
      <charset val="134"/>
    </font>
    <font>
      <sz val="9"/>
      <color indexed="8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9"/>
      <color indexed="10"/>
      <name val="宋体"/>
      <charset val="134"/>
    </font>
    <font>
      <sz val="6"/>
      <name val="宋体"/>
      <charset val="134"/>
    </font>
    <font>
      <sz val="6"/>
      <color indexed="8"/>
      <name val="宋体"/>
      <charset val="134"/>
    </font>
    <font>
      <sz val="6"/>
      <color indexed="10"/>
      <name val="宋体"/>
      <charset val="134"/>
    </font>
    <font>
      <sz val="9"/>
      <color indexed="8"/>
      <name val="宋体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69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/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/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/>
    <xf numFmtId="0" fontId="3" fillId="0" borderId="1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>
      <alignment vertical="center"/>
    </xf>
    <xf numFmtId="0" fontId="11" fillId="0" borderId="1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12" fillId="0" borderId="1" xfId="0" applyFont="1" applyFill="1" applyBorder="1">
      <alignment vertical="center"/>
    </xf>
    <xf numFmtId="0" fontId="11" fillId="0" borderId="1" xfId="0" applyFont="1" applyFill="1" applyBorder="1" applyAlignment="1">
      <alignment vertical="center" wrapText="1"/>
    </xf>
    <xf numFmtId="0" fontId="13" fillId="0" borderId="1" xfId="0" applyFont="1" applyFill="1" applyBorder="1">
      <alignment vertical="center"/>
    </xf>
    <xf numFmtId="0" fontId="0" fillId="0" borderId="0" xfId="0" applyFill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0" fillId="0" borderId="19" xfId="0" applyBorder="1">
      <alignment vertical="center"/>
    </xf>
    <xf numFmtId="0" fontId="0" fillId="0" borderId="12" xfId="0" applyBorder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P68"/>
  <sheetViews>
    <sheetView tabSelected="1" workbookViewId="0">
      <selection activeCell="D4" sqref="D4"/>
    </sheetView>
  </sheetViews>
  <sheetFormatPr defaultRowHeight="13.5"/>
  <cols>
    <col min="1" max="1" width="8.75" style="3" customWidth="1"/>
    <col min="2" max="2" width="4" style="3" customWidth="1"/>
    <col min="3" max="3" width="32.375" style="3" customWidth="1"/>
    <col min="4" max="4" width="4.5" style="4" customWidth="1"/>
    <col min="5" max="5" width="4.125" style="4" customWidth="1"/>
    <col min="6" max="7" width="3.875" style="4" customWidth="1"/>
    <col min="8" max="8" width="3.625" style="4" customWidth="1"/>
    <col min="9" max="9" width="3.75" style="4" customWidth="1"/>
    <col min="10" max="19" width="2.25" style="4" customWidth="1"/>
    <col min="20" max="20" width="5.125" style="4" customWidth="1"/>
    <col min="21" max="21" width="3.875" style="3" customWidth="1"/>
    <col min="22" max="16384" width="9" style="3"/>
  </cols>
  <sheetData>
    <row r="1" spans="1:21" ht="22.5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</row>
    <row r="2" spans="1:21">
      <c r="A2" s="51" t="s">
        <v>1</v>
      </c>
      <c r="B2" s="51" t="s">
        <v>2</v>
      </c>
      <c r="C2" s="51" t="s">
        <v>3</v>
      </c>
      <c r="D2" s="57" t="s">
        <v>4</v>
      </c>
      <c r="E2" s="51" t="s">
        <v>5</v>
      </c>
      <c r="F2" s="65" t="s">
        <v>6</v>
      </c>
      <c r="G2" s="65"/>
      <c r="H2" s="66"/>
      <c r="I2" s="51" t="s">
        <v>7</v>
      </c>
      <c r="J2" s="49" t="s">
        <v>8</v>
      </c>
      <c r="K2" s="49" t="s">
        <v>9</v>
      </c>
      <c r="L2" s="49" t="s">
        <v>10</v>
      </c>
      <c r="M2" s="49" t="s">
        <v>11</v>
      </c>
      <c r="N2" s="49" t="s">
        <v>12</v>
      </c>
      <c r="O2" s="49" t="s">
        <v>13</v>
      </c>
      <c r="P2" s="49" t="s">
        <v>14</v>
      </c>
      <c r="Q2" s="49" t="s">
        <v>15</v>
      </c>
      <c r="R2" s="57" t="s">
        <v>16</v>
      </c>
      <c r="S2" s="59" t="s">
        <v>17</v>
      </c>
      <c r="T2" s="54" t="s">
        <v>18</v>
      </c>
      <c r="U2" s="49" t="s">
        <v>19</v>
      </c>
    </row>
    <row r="3" spans="1:21" ht="21" customHeight="1">
      <c r="A3" s="51"/>
      <c r="B3" s="51"/>
      <c r="C3" s="51"/>
      <c r="D3" s="58"/>
      <c r="E3" s="51"/>
      <c r="F3" s="8" t="s">
        <v>20</v>
      </c>
      <c r="G3" s="5" t="s">
        <v>21</v>
      </c>
      <c r="H3" s="5" t="s">
        <v>22</v>
      </c>
      <c r="I3" s="51"/>
      <c r="J3" s="50"/>
      <c r="K3" s="50"/>
      <c r="L3" s="50"/>
      <c r="M3" s="50"/>
      <c r="N3" s="50"/>
      <c r="O3" s="50"/>
      <c r="P3" s="50"/>
      <c r="Q3" s="50"/>
      <c r="R3" s="58"/>
      <c r="S3" s="59"/>
      <c r="T3" s="55"/>
      <c r="U3" s="50"/>
    </row>
    <row r="4" spans="1:21" ht="17.100000000000001" customHeight="1">
      <c r="A4" s="67" t="s">
        <v>23</v>
      </c>
      <c r="B4" s="68"/>
      <c r="C4" s="68"/>
      <c r="D4" s="9">
        <v>4500</v>
      </c>
      <c r="E4" s="5">
        <f>SUM(E5:E62)</f>
        <v>4278</v>
      </c>
      <c r="F4" s="10">
        <f>SUM(F5:F62)</f>
        <v>782</v>
      </c>
      <c r="G4" s="11">
        <f>SUM(G5:G62)</f>
        <v>2657</v>
      </c>
      <c r="H4" s="11">
        <f>SUM(H5:H62)</f>
        <v>839</v>
      </c>
      <c r="I4" s="11">
        <f>SUM(J4:S4)</f>
        <v>197</v>
      </c>
      <c r="J4" s="11">
        <f t="shared" ref="J4:S4" si="0">SUM(J5:J62)</f>
        <v>14</v>
      </c>
      <c r="K4" s="11">
        <f t="shared" si="0"/>
        <v>25</v>
      </c>
      <c r="L4" s="11">
        <f t="shared" si="0"/>
        <v>10</v>
      </c>
      <c r="M4" s="11">
        <f t="shared" si="0"/>
        <v>19</v>
      </c>
      <c r="N4" s="11">
        <f t="shared" si="0"/>
        <v>25</v>
      </c>
      <c r="O4" s="11">
        <f t="shared" si="0"/>
        <v>12</v>
      </c>
      <c r="P4" s="11">
        <f t="shared" si="0"/>
        <v>23</v>
      </c>
      <c r="Q4" s="11">
        <f t="shared" si="0"/>
        <v>8</v>
      </c>
      <c r="R4" s="9">
        <f t="shared" si="0"/>
        <v>11</v>
      </c>
      <c r="S4" s="16">
        <f t="shared" si="0"/>
        <v>50</v>
      </c>
      <c r="T4" s="18"/>
      <c r="U4" s="38"/>
    </row>
    <row r="5" spans="1:21">
      <c r="A5" s="51" t="s">
        <v>24</v>
      </c>
      <c r="B5" s="12" t="s">
        <v>25</v>
      </c>
      <c r="C5" s="13" t="s">
        <v>26</v>
      </c>
      <c r="D5" s="14">
        <v>60</v>
      </c>
      <c r="E5" s="5">
        <f t="shared" ref="E5:E15" si="1">F5+G5+H5</f>
        <v>60</v>
      </c>
      <c r="F5" s="8">
        <v>25</v>
      </c>
      <c r="G5" s="15">
        <v>35</v>
      </c>
      <c r="H5" s="15"/>
      <c r="I5" s="11">
        <f t="shared" ref="I5:I24" si="2">SUM(J5:S5)</f>
        <v>0</v>
      </c>
      <c r="J5" s="36"/>
      <c r="K5" s="36"/>
      <c r="L5" s="36"/>
      <c r="M5" s="36"/>
      <c r="N5" s="36"/>
      <c r="O5" s="36"/>
      <c r="P5" s="36"/>
      <c r="Q5" s="36"/>
      <c r="R5" s="36"/>
      <c r="S5" s="16"/>
      <c r="T5" s="18">
        <v>4590</v>
      </c>
      <c r="U5" s="5"/>
    </row>
    <row r="6" spans="1:21">
      <c r="A6" s="51"/>
      <c r="B6" s="12" t="s">
        <v>25</v>
      </c>
      <c r="C6" s="13" t="s">
        <v>27</v>
      </c>
      <c r="D6" s="14">
        <v>60</v>
      </c>
      <c r="E6" s="5">
        <f t="shared" si="1"/>
        <v>60</v>
      </c>
      <c r="F6" s="10">
        <v>25</v>
      </c>
      <c r="G6" s="16">
        <v>35</v>
      </c>
      <c r="H6" s="16"/>
      <c r="I6" s="11">
        <f t="shared" si="2"/>
        <v>0</v>
      </c>
      <c r="J6" s="36"/>
      <c r="K6" s="36"/>
      <c r="L6" s="36"/>
      <c r="M6" s="36"/>
      <c r="N6" s="36"/>
      <c r="O6" s="36"/>
      <c r="P6" s="36"/>
      <c r="Q6" s="36"/>
      <c r="R6" s="36"/>
      <c r="S6" s="16"/>
      <c r="T6" s="18">
        <v>4590</v>
      </c>
      <c r="U6" s="5"/>
    </row>
    <row r="7" spans="1:21">
      <c r="A7" s="51"/>
      <c r="B7" s="12" t="s">
        <v>25</v>
      </c>
      <c r="C7" s="13" t="s">
        <v>28</v>
      </c>
      <c r="D7" s="14">
        <v>50</v>
      </c>
      <c r="E7" s="5">
        <f t="shared" si="1"/>
        <v>50</v>
      </c>
      <c r="F7" s="15">
        <v>20</v>
      </c>
      <c r="G7" s="16">
        <v>30</v>
      </c>
      <c r="H7" s="16"/>
      <c r="I7" s="11">
        <f t="shared" si="2"/>
        <v>0</v>
      </c>
      <c r="J7" s="36"/>
      <c r="K7" s="36"/>
      <c r="L7" s="36"/>
      <c r="M7" s="36"/>
      <c r="N7" s="36"/>
      <c r="O7" s="36"/>
      <c r="P7" s="36"/>
      <c r="Q7" s="36"/>
      <c r="R7" s="36"/>
      <c r="S7" s="16"/>
      <c r="T7" s="18">
        <v>4590</v>
      </c>
      <c r="U7" s="5"/>
    </row>
    <row r="8" spans="1:21">
      <c r="A8" s="51"/>
      <c r="B8" s="12" t="s">
        <v>25</v>
      </c>
      <c r="C8" s="17" t="s">
        <v>29</v>
      </c>
      <c r="D8" s="14">
        <v>50</v>
      </c>
      <c r="E8" s="5">
        <f t="shared" si="1"/>
        <v>50</v>
      </c>
      <c r="F8" s="15">
        <v>20</v>
      </c>
      <c r="G8" s="16">
        <v>30</v>
      </c>
      <c r="H8" s="16"/>
      <c r="I8" s="11">
        <f t="shared" si="2"/>
        <v>0</v>
      </c>
      <c r="J8" s="36"/>
      <c r="K8" s="36"/>
      <c r="L8" s="36"/>
      <c r="M8" s="36"/>
      <c r="N8" s="36"/>
      <c r="O8" s="36"/>
      <c r="P8" s="36"/>
      <c r="Q8" s="36"/>
      <c r="R8" s="36"/>
      <c r="S8" s="16"/>
      <c r="T8" s="18">
        <v>4590</v>
      </c>
      <c r="U8" s="5"/>
    </row>
    <row r="9" spans="1:21">
      <c r="A9" s="51" t="s">
        <v>30</v>
      </c>
      <c r="B9" s="12" t="s">
        <v>25</v>
      </c>
      <c r="C9" s="13" t="s">
        <v>31</v>
      </c>
      <c r="D9" s="14">
        <v>70</v>
      </c>
      <c r="E9" s="5">
        <f t="shared" si="1"/>
        <v>60</v>
      </c>
      <c r="F9" s="5">
        <v>60</v>
      </c>
      <c r="G9" s="10"/>
      <c r="H9" s="10"/>
      <c r="I9" s="11">
        <f t="shared" si="2"/>
        <v>10</v>
      </c>
      <c r="J9" s="7"/>
      <c r="K9" s="7"/>
      <c r="L9" s="7"/>
      <c r="M9" s="7"/>
      <c r="N9" s="7"/>
      <c r="O9" s="7"/>
      <c r="P9" s="7"/>
      <c r="Q9" s="7"/>
      <c r="R9" s="7"/>
      <c r="S9" s="16">
        <v>10</v>
      </c>
      <c r="T9" s="18">
        <v>4590</v>
      </c>
      <c r="U9" s="5"/>
    </row>
    <row r="10" spans="1:21">
      <c r="A10" s="51"/>
      <c r="B10" s="12" t="s">
        <v>25</v>
      </c>
      <c r="C10" s="13" t="s">
        <v>32</v>
      </c>
      <c r="D10" s="14">
        <v>40</v>
      </c>
      <c r="E10" s="5">
        <f t="shared" si="1"/>
        <v>30</v>
      </c>
      <c r="F10" s="5">
        <v>30</v>
      </c>
      <c r="G10" s="15"/>
      <c r="H10" s="15"/>
      <c r="I10" s="11">
        <f t="shared" si="2"/>
        <v>10</v>
      </c>
      <c r="J10" s="14"/>
      <c r="K10" s="14"/>
      <c r="L10" s="14"/>
      <c r="M10" s="14"/>
      <c r="N10" s="14"/>
      <c r="O10" s="14"/>
      <c r="P10" s="14"/>
      <c r="Q10" s="14"/>
      <c r="R10" s="14"/>
      <c r="S10" s="16">
        <v>10</v>
      </c>
      <c r="T10" s="18">
        <v>4590</v>
      </c>
      <c r="U10" s="5"/>
    </row>
    <row r="11" spans="1:21">
      <c r="A11" s="51"/>
      <c r="B11" s="12" t="s">
        <v>25</v>
      </c>
      <c r="C11" s="13" t="s">
        <v>33</v>
      </c>
      <c r="D11" s="14">
        <v>40</v>
      </c>
      <c r="E11" s="5">
        <f t="shared" si="1"/>
        <v>40</v>
      </c>
      <c r="F11" s="11">
        <v>40</v>
      </c>
      <c r="G11" s="16"/>
      <c r="H11" s="16"/>
      <c r="I11" s="11">
        <f t="shared" si="2"/>
        <v>0</v>
      </c>
      <c r="J11" s="9"/>
      <c r="K11" s="9"/>
      <c r="L11" s="9"/>
      <c r="M11" s="9"/>
      <c r="N11" s="9"/>
      <c r="O11" s="9"/>
      <c r="P11" s="9"/>
      <c r="Q11" s="9"/>
      <c r="R11" s="9"/>
      <c r="S11" s="16"/>
      <c r="T11" s="18">
        <v>4590</v>
      </c>
      <c r="U11" s="5"/>
    </row>
    <row r="12" spans="1:21" ht="23.1" customHeight="1">
      <c r="A12" s="51" t="s">
        <v>107</v>
      </c>
      <c r="B12" s="18" t="s">
        <v>25</v>
      </c>
      <c r="C12" s="19" t="s">
        <v>34</v>
      </c>
      <c r="D12" s="14">
        <f>F12+G12+H12+I12</f>
        <v>100</v>
      </c>
      <c r="E12" s="5">
        <f t="shared" si="1"/>
        <v>100</v>
      </c>
      <c r="F12" s="11">
        <v>38</v>
      </c>
      <c r="G12" s="16">
        <v>62</v>
      </c>
      <c r="H12" s="16"/>
      <c r="I12" s="11">
        <f t="shared" si="2"/>
        <v>0</v>
      </c>
      <c r="J12" s="9"/>
      <c r="K12" s="9"/>
      <c r="L12" s="9"/>
      <c r="M12" s="9"/>
      <c r="N12" s="9"/>
      <c r="O12" s="9"/>
      <c r="P12" s="9"/>
      <c r="Q12" s="9"/>
      <c r="R12" s="9"/>
      <c r="S12" s="16"/>
      <c r="T12" s="18">
        <v>4590</v>
      </c>
      <c r="U12" s="39" t="s">
        <v>35</v>
      </c>
    </row>
    <row r="13" spans="1:21">
      <c r="A13" s="51"/>
      <c r="B13" s="12" t="s">
        <v>25</v>
      </c>
      <c r="C13" s="13" t="s">
        <v>36</v>
      </c>
      <c r="D13" s="14">
        <f>F13+G13+H13+I13</f>
        <v>40</v>
      </c>
      <c r="E13" s="5">
        <f t="shared" si="1"/>
        <v>30</v>
      </c>
      <c r="F13" s="16">
        <v>10</v>
      </c>
      <c r="G13" s="16">
        <v>20</v>
      </c>
      <c r="H13" s="16"/>
      <c r="I13" s="11">
        <f t="shared" si="2"/>
        <v>10</v>
      </c>
      <c r="J13" s="37"/>
      <c r="K13" s="37"/>
      <c r="L13" s="37"/>
      <c r="M13" s="37"/>
      <c r="N13" s="37"/>
      <c r="O13" s="37"/>
      <c r="P13" s="37"/>
      <c r="Q13" s="37"/>
      <c r="R13" s="37"/>
      <c r="S13" s="16">
        <v>10</v>
      </c>
      <c r="T13" s="18">
        <v>4590</v>
      </c>
      <c r="U13" s="39"/>
    </row>
    <row r="14" spans="1:21">
      <c r="A14" s="51"/>
      <c r="B14" s="12" t="s">
        <v>25</v>
      </c>
      <c r="C14" s="17" t="s">
        <v>37</v>
      </c>
      <c r="D14" s="14">
        <f>F14+G14+H14+I14</f>
        <v>40</v>
      </c>
      <c r="E14" s="5">
        <f t="shared" si="1"/>
        <v>40</v>
      </c>
      <c r="F14" s="16">
        <v>20</v>
      </c>
      <c r="G14" s="16">
        <v>20</v>
      </c>
      <c r="H14" s="16"/>
      <c r="I14" s="11">
        <f t="shared" si="2"/>
        <v>0</v>
      </c>
      <c r="J14" s="6"/>
      <c r="K14" s="6"/>
      <c r="L14" s="6"/>
      <c r="M14" s="6"/>
      <c r="N14" s="6"/>
      <c r="O14" s="6"/>
      <c r="P14" s="6"/>
      <c r="Q14" s="6"/>
      <c r="R14" s="6"/>
      <c r="S14" s="16"/>
      <c r="T14" s="23">
        <v>5190</v>
      </c>
      <c r="U14" s="39"/>
    </row>
    <row r="15" spans="1:21">
      <c r="A15" s="51"/>
      <c r="B15" s="12" t="s">
        <v>25</v>
      </c>
      <c r="C15" s="17" t="s">
        <v>38</v>
      </c>
      <c r="D15" s="14">
        <f>F15+G15+H15+I15</f>
        <v>40</v>
      </c>
      <c r="E15" s="5">
        <f t="shared" si="1"/>
        <v>40</v>
      </c>
      <c r="F15" s="16">
        <v>20</v>
      </c>
      <c r="G15" s="16">
        <v>20</v>
      </c>
      <c r="H15" s="16"/>
      <c r="I15" s="11">
        <f t="shared" si="2"/>
        <v>0</v>
      </c>
      <c r="J15" s="6"/>
      <c r="K15" s="6"/>
      <c r="L15" s="6"/>
      <c r="M15" s="6"/>
      <c r="N15" s="6"/>
      <c r="O15" s="6"/>
      <c r="P15" s="6"/>
      <c r="Q15" s="6"/>
      <c r="R15" s="6"/>
      <c r="S15" s="16"/>
      <c r="T15" s="23">
        <v>5190</v>
      </c>
      <c r="U15" s="39"/>
    </row>
    <row r="16" spans="1:21">
      <c r="A16" s="51"/>
      <c r="B16" s="12" t="s">
        <v>25</v>
      </c>
      <c r="C16" s="13" t="s">
        <v>39</v>
      </c>
      <c r="D16" s="14">
        <f t="shared" ref="D16:D41" si="3">F16+G16+H16+I16</f>
        <v>25</v>
      </c>
      <c r="E16" s="5">
        <f t="shared" ref="E16:E41" si="4">F16+G16+H16</f>
        <v>25</v>
      </c>
      <c r="F16" s="16">
        <v>25</v>
      </c>
      <c r="G16" s="16"/>
      <c r="H16" s="16"/>
      <c r="I16" s="11">
        <f t="shared" si="2"/>
        <v>0</v>
      </c>
      <c r="J16" s="14"/>
      <c r="K16" s="14"/>
      <c r="L16" s="14"/>
      <c r="M16" s="14"/>
      <c r="N16" s="14"/>
      <c r="O16" s="14"/>
      <c r="P16" s="14"/>
      <c r="Q16" s="14"/>
      <c r="R16" s="14"/>
      <c r="S16" s="16"/>
      <c r="T16" s="18">
        <v>4590</v>
      </c>
      <c r="U16" s="39"/>
    </row>
    <row r="17" spans="1:250">
      <c r="A17" s="49"/>
      <c r="B17" s="12" t="s">
        <v>25</v>
      </c>
      <c r="C17" s="13" t="s">
        <v>40</v>
      </c>
      <c r="D17" s="14">
        <f t="shared" si="3"/>
        <v>10</v>
      </c>
      <c r="E17" s="5">
        <f t="shared" si="4"/>
        <v>10</v>
      </c>
      <c r="F17" s="16">
        <v>10</v>
      </c>
      <c r="G17" s="16"/>
      <c r="H17" s="16"/>
      <c r="I17" s="11">
        <f t="shared" si="2"/>
        <v>0</v>
      </c>
      <c r="J17" s="14"/>
      <c r="K17" s="14"/>
      <c r="L17" s="14"/>
      <c r="M17" s="14"/>
      <c r="N17" s="14"/>
      <c r="O17" s="14"/>
      <c r="P17" s="14"/>
      <c r="Q17" s="14"/>
      <c r="R17" s="14"/>
      <c r="S17" s="16"/>
      <c r="T17" s="18">
        <v>4590</v>
      </c>
      <c r="U17" s="39"/>
    </row>
    <row r="18" spans="1:250" ht="22.5">
      <c r="A18" s="20" t="s">
        <v>41</v>
      </c>
      <c r="B18" s="18" t="s">
        <v>25</v>
      </c>
      <c r="C18" s="21" t="s">
        <v>42</v>
      </c>
      <c r="D18" s="14">
        <f t="shared" si="3"/>
        <v>155</v>
      </c>
      <c r="E18" s="5">
        <f t="shared" si="4"/>
        <v>145</v>
      </c>
      <c r="F18" s="5"/>
      <c r="G18" s="10"/>
      <c r="H18" s="10">
        <v>145</v>
      </c>
      <c r="I18" s="11">
        <f t="shared" si="2"/>
        <v>10</v>
      </c>
      <c r="J18" s="6"/>
      <c r="K18" s="6">
        <v>10</v>
      </c>
      <c r="L18" s="6"/>
      <c r="M18" s="6"/>
      <c r="N18" s="6"/>
      <c r="O18" s="6"/>
      <c r="P18" s="6"/>
      <c r="Q18" s="6"/>
      <c r="R18" s="6"/>
      <c r="S18" s="16"/>
      <c r="T18" s="18">
        <v>5190</v>
      </c>
      <c r="U18" s="39"/>
    </row>
    <row r="19" spans="1:250">
      <c r="A19" s="52" t="s">
        <v>43</v>
      </c>
      <c r="B19" s="22" t="s">
        <v>25</v>
      </c>
      <c r="C19" s="17" t="s">
        <v>44</v>
      </c>
      <c r="D19" s="14">
        <f t="shared" si="3"/>
        <v>40</v>
      </c>
      <c r="E19" s="5">
        <f t="shared" si="4"/>
        <v>40</v>
      </c>
      <c r="F19" s="5">
        <v>40</v>
      </c>
      <c r="G19" s="10"/>
      <c r="H19" s="10"/>
      <c r="I19" s="11">
        <f t="shared" si="2"/>
        <v>0</v>
      </c>
      <c r="J19" s="14"/>
      <c r="K19" s="14"/>
      <c r="L19" s="14"/>
      <c r="M19" s="14"/>
      <c r="N19" s="14"/>
      <c r="O19" s="14"/>
      <c r="P19" s="14"/>
      <c r="Q19" s="14"/>
      <c r="R19" s="14"/>
      <c r="S19" s="16"/>
      <c r="T19" s="23">
        <v>4590</v>
      </c>
      <c r="U19" s="39"/>
    </row>
    <row r="20" spans="1:250">
      <c r="A20" s="53"/>
      <c r="B20" s="22" t="s">
        <v>25</v>
      </c>
      <c r="C20" s="17" t="s">
        <v>45</v>
      </c>
      <c r="D20" s="14">
        <f t="shared" si="3"/>
        <v>100</v>
      </c>
      <c r="E20" s="5">
        <f t="shared" si="4"/>
        <v>81</v>
      </c>
      <c r="F20" s="11">
        <v>81</v>
      </c>
      <c r="G20" s="16"/>
      <c r="H20" s="16"/>
      <c r="I20" s="11">
        <f t="shared" si="2"/>
        <v>19</v>
      </c>
      <c r="J20" s="7"/>
      <c r="K20" s="7"/>
      <c r="L20" s="7">
        <v>5</v>
      </c>
      <c r="M20" s="7"/>
      <c r="N20" s="7"/>
      <c r="O20" s="7"/>
      <c r="P20" s="7"/>
      <c r="Q20" s="14">
        <v>4</v>
      </c>
      <c r="R20" s="7"/>
      <c r="S20" s="16">
        <v>10</v>
      </c>
      <c r="T20" s="23">
        <v>4590</v>
      </c>
      <c r="U20" s="39"/>
    </row>
    <row r="21" spans="1:250">
      <c r="A21" s="53"/>
      <c r="B21" s="22" t="s">
        <v>25</v>
      </c>
      <c r="C21" s="17" t="s">
        <v>46</v>
      </c>
      <c r="D21" s="14">
        <f t="shared" si="3"/>
        <v>40</v>
      </c>
      <c r="E21" s="5">
        <f t="shared" si="4"/>
        <v>30</v>
      </c>
      <c r="F21" s="16">
        <v>30</v>
      </c>
      <c r="G21" s="16"/>
      <c r="H21" s="16"/>
      <c r="I21" s="11">
        <f t="shared" si="2"/>
        <v>10</v>
      </c>
      <c r="J21" s="14"/>
      <c r="K21" s="14"/>
      <c r="L21" s="14"/>
      <c r="M21" s="14"/>
      <c r="N21" s="14"/>
      <c r="O21" s="14"/>
      <c r="P21" s="14"/>
      <c r="Q21" s="14"/>
      <c r="R21" s="14"/>
      <c r="S21" s="16">
        <v>10</v>
      </c>
      <c r="T21" s="23">
        <v>4590</v>
      </c>
      <c r="U21" s="39"/>
    </row>
    <row r="22" spans="1:250">
      <c r="A22" s="53"/>
      <c r="B22" s="22" t="s">
        <v>25</v>
      </c>
      <c r="C22" s="17" t="s">
        <v>47</v>
      </c>
      <c r="D22" s="14">
        <v>40</v>
      </c>
      <c r="E22" s="5">
        <v>0</v>
      </c>
      <c r="F22" s="16"/>
      <c r="G22" s="16"/>
      <c r="H22" s="16" t="s">
        <v>48</v>
      </c>
      <c r="I22" s="11">
        <f t="shared" si="2"/>
        <v>40</v>
      </c>
      <c r="J22" s="14"/>
      <c r="K22" s="14">
        <v>10</v>
      </c>
      <c r="L22" s="14"/>
      <c r="M22" s="14">
        <v>10</v>
      </c>
      <c r="N22" s="14">
        <v>10</v>
      </c>
      <c r="O22" s="14"/>
      <c r="P22" s="14">
        <v>10</v>
      </c>
      <c r="Q22" s="14"/>
      <c r="R22" s="14"/>
      <c r="S22" s="16"/>
      <c r="T22" s="23">
        <v>10000</v>
      </c>
      <c r="U22" s="40"/>
    </row>
    <row r="23" spans="1:250">
      <c r="A23" s="53"/>
      <c r="B23" s="22" t="s">
        <v>25</v>
      </c>
      <c r="C23" s="17" t="s">
        <v>49</v>
      </c>
      <c r="D23" s="14">
        <f t="shared" si="3"/>
        <v>30</v>
      </c>
      <c r="E23" s="5">
        <f t="shared" si="4"/>
        <v>30</v>
      </c>
      <c r="F23" s="16">
        <v>30</v>
      </c>
      <c r="G23" s="16"/>
      <c r="H23" s="16"/>
      <c r="I23" s="11">
        <f t="shared" si="2"/>
        <v>0</v>
      </c>
      <c r="J23" s="14"/>
      <c r="K23" s="14"/>
      <c r="L23" s="14"/>
      <c r="M23" s="14"/>
      <c r="N23" s="14"/>
      <c r="O23" s="14"/>
      <c r="P23" s="14"/>
      <c r="Q23" s="14"/>
      <c r="R23" s="14"/>
      <c r="S23" s="16"/>
      <c r="T23" s="23">
        <v>4590</v>
      </c>
      <c r="U23" s="40"/>
    </row>
    <row r="24" spans="1:250">
      <c r="A24" s="52" t="s">
        <v>50</v>
      </c>
      <c r="B24" s="22" t="s">
        <v>25</v>
      </c>
      <c r="C24" s="17" t="s">
        <v>51</v>
      </c>
      <c r="D24" s="14">
        <f t="shared" si="3"/>
        <v>33</v>
      </c>
      <c r="E24" s="5">
        <f t="shared" si="4"/>
        <v>33</v>
      </c>
      <c r="F24" s="5">
        <v>20</v>
      </c>
      <c r="G24" s="10">
        <v>13</v>
      </c>
      <c r="H24" s="10"/>
      <c r="I24" s="11">
        <f t="shared" si="2"/>
        <v>0</v>
      </c>
      <c r="J24" s="14"/>
      <c r="K24" s="14"/>
      <c r="L24" s="14"/>
      <c r="M24" s="14"/>
      <c r="N24" s="14"/>
      <c r="O24" s="14"/>
      <c r="P24" s="14"/>
      <c r="Q24" s="14"/>
      <c r="R24" s="14"/>
      <c r="S24" s="16"/>
      <c r="T24" s="23">
        <v>5190</v>
      </c>
      <c r="U24" s="40"/>
    </row>
    <row r="25" spans="1:250">
      <c r="A25" s="53"/>
      <c r="B25" s="22" t="s">
        <v>25</v>
      </c>
      <c r="C25" s="17" t="s">
        <v>52</v>
      </c>
      <c r="D25" s="14">
        <v>70</v>
      </c>
      <c r="E25" s="5">
        <f t="shared" si="4"/>
        <v>70</v>
      </c>
      <c r="F25" s="5">
        <v>35</v>
      </c>
      <c r="G25" s="15">
        <v>35</v>
      </c>
      <c r="H25" s="15"/>
      <c r="I25" s="11">
        <f t="shared" ref="I25:I62" si="5">SUM(J25:S25)</f>
        <v>0</v>
      </c>
      <c r="J25" s="7"/>
      <c r="K25" s="7"/>
      <c r="L25" s="7"/>
      <c r="M25" s="7"/>
      <c r="N25" s="7"/>
      <c r="O25" s="7"/>
      <c r="P25" s="7"/>
      <c r="Q25" s="7"/>
      <c r="R25" s="7"/>
      <c r="S25" s="16"/>
      <c r="T25" s="23">
        <v>5190</v>
      </c>
      <c r="U25" s="40"/>
    </row>
    <row r="26" spans="1:250">
      <c r="A26" s="53"/>
      <c r="B26" s="22" t="s">
        <v>25</v>
      </c>
      <c r="C26" s="17" t="s">
        <v>53</v>
      </c>
      <c r="D26" s="14">
        <f t="shared" si="3"/>
        <v>117</v>
      </c>
      <c r="E26" s="5">
        <f t="shared" si="4"/>
        <v>117</v>
      </c>
      <c r="F26" s="11">
        <v>70</v>
      </c>
      <c r="G26" s="16">
        <v>47</v>
      </c>
      <c r="H26" s="16"/>
      <c r="I26" s="11">
        <f t="shared" si="5"/>
        <v>0</v>
      </c>
      <c r="J26" s="9"/>
      <c r="K26" s="9"/>
      <c r="L26" s="9"/>
      <c r="M26" s="9"/>
      <c r="N26" s="9"/>
      <c r="O26" s="9"/>
      <c r="P26" s="9"/>
      <c r="Q26" s="9"/>
      <c r="R26" s="9"/>
      <c r="S26" s="16"/>
      <c r="T26" s="23">
        <v>5190</v>
      </c>
      <c r="U26" s="40"/>
    </row>
    <row r="27" spans="1:250" ht="15.95" customHeight="1">
      <c r="A27" s="53"/>
      <c r="B27" s="22" t="s">
        <v>25</v>
      </c>
      <c r="C27" s="17" t="s">
        <v>54</v>
      </c>
      <c r="D27" s="14">
        <f t="shared" si="3"/>
        <v>31</v>
      </c>
      <c r="E27" s="5">
        <f t="shared" si="4"/>
        <v>31</v>
      </c>
      <c r="F27" s="16">
        <v>31</v>
      </c>
      <c r="G27" s="16"/>
      <c r="H27" s="16"/>
      <c r="I27" s="11">
        <f t="shared" si="5"/>
        <v>0</v>
      </c>
      <c r="J27" s="36"/>
      <c r="K27" s="36"/>
      <c r="L27" s="36"/>
      <c r="M27" s="36"/>
      <c r="N27" s="36"/>
      <c r="O27" s="36"/>
      <c r="P27" s="36"/>
      <c r="Q27" s="36"/>
      <c r="R27" s="36"/>
      <c r="S27" s="16"/>
      <c r="T27" s="23">
        <v>5190</v>
      </c>
      <c r="U27" s="40"/>
    </row>
    <row r="28" spans="1:250">
      <c r="A28" s="52" t="s">
        <v>55</v>
      </c>
      <c r="B28" s="22" t="s">
        <v>25</v>
      </c>
      <c r="C28" s="17" t="s">
        <v>56</v>
      </c>
      <c r="D28" s="14">
        <f t="shared" si="3"/>
        <v>60</v>
      </c>
      <c r="E28" s="5">
        <f t="shared" si="4"/>
        <v>60</v>
      </c>
      <c r="F28" s="5"/>
      <c r="G28" s="10">
        <v>60</v>
      </c>
      <c r="H28" s="10"/>
      <c r="I28" s="11">
        <f t="shared" si="5"/>
        <v>0</v>
      </c>
      <c r="J28" s="7"/>
      <c r="K28" s="7"/>
      <c r="L28" s="7"/>
      <c r="M28" s="7"/>
      <c r="N28" s="7"/>
      <c r="O28" s="7"/>
      <c r="P28" s="7"/>
      <c r="Q28" s="7"/>
      <c r="R28" s="7"/>
      <c r="S28" s="16"/>
      <c r="T28" s="23">
        <v>4590</v>
      </c>
      <c r="U28" s="40"/>
    </row>
    <row r="29" spans="1:250">
      <c r="A29" s="53"/>
      <c r="B29" s="22" t="s">
        <v>25</v>
      </c>
      <c r="C29" s="17" t="s">
        <v>57</v>
      </c>
      <c r="D29" s="14">
        <f t="shared" si="3"/>
        <v>60</v>
      </c>
      <c r="E29" s="5">
        <f t="shared" si="4"/>
        <v>60</v>
      </c>
      <c r="F29" s="5"/>
      <c r="G29" s="15">
        <v>60</v>
      </c>
      <c r="H29" s="15"/>
      <c r="I29" s="11">
        <f t="shared" si="5"/>
        <v>0</v>
      </c>
      <c r="J29" s="14"/>
      <c r="K29" s="14"/>
      <c r="L29" s="14"/>
      <c r="M29" s="14"/>
      <c r="N29" s="14"/>
      <c r="O29" s="14"/>
      <c r="P29" s="14"/>
      <c r="Q29" s="14"/>
      <c r="R29" s="14"/>
      <c r="S29" s="16"/>
      <c r="T29" s="23">
        <v>5190</v>
      </c>
      <c r="U29" s="40"/>
    </row>
    <row r="30" spans="1:250">
      <c r="A30" s="53"/>
      <c r="B30" s="22" t="s">
        <v>25</v>
      </c>
      <c r="C30" s="17" t="s">
        <v>58</v>
      </c>
      <c r="D30" s="14">
        <v>50</v>
      </c>
      <c r="E30" s="5">
        <f t="shared" si="4"/>
        <v>50</v>
      </c>
      <c r="F30" s="16"/>
      <c r="G30" s="16">
        <v>50</v>
      </c>
      <c r="H30" s="16"/>
      <c r="I30" s="11">
        <f t="shared" si="5"/>
        <v>0</v>
      </c>
      <c r="J30" s="36"/>
      <c r="K30" s="36"/>
      <c r="L30" s="36"/>
      <c r="M30" s="36"/>
      <c r="N30" s="36"/>
      <c r="O30" s="36"/>
      <c r="P30" s="36"/>
      <c r="Q30" s="36"/>
      <c r="R30" s="36"/>
      <c r="S30" s="16"/>
      <c r="T30" s="23">
        <v>5190</v>
      </c>
      <c r="U30" s="40"/>
    </row>
    <row r="31" spans="1:250">
      <c r="A31" s="53"/>
      <c r="B31" s="22" t="s">
        <v>25</v>
      </c>
      <c r="C31" s="17" t="s">
        <v>59</v>
      </c>
      <c r="D31" s="14">
        <f t="shared" si="3"/>
        <v>60</v>
      </c>
      <c r="E31" s="5">
        <f t="shared" si="4"/>
        <v>60</v>
      </c>
      <c r="F31" s="16"/>
      <c r="G31" s="16">
        <v>60</v>
      </c>
      <c r="H31" s="16"/>
      <c r="I31" s="11">
        <f t="shared" si="5"/>
        <v>0</v>
      </c>
      <c r="J31" s="36"/>
      <c r="K31" s="36"/>
      <c r="L31" s="36"/>
      <c r="M31" s="36"/>
      <c r="N31" s="36"/>
      <c r="O31" s="36"/>
      <c r="P31" s="36"/>
      <c r="Q31" s="36"/>
      <c r="R31" s="36"/>
      <c r="S31" s="16"/>
      <c r="T31" s="23">
        <v>5190</v>
      </c>
      <c r="U31" s="40"/>
    </row>
    <row r="32" spans="1:250" s="1" customFormat="1" ht="22.5">
      <c r="A32" s="52" t="s">
        <v>106</v>
      </c>
      <c r="B32" s="23" t="s">
        <v>25</v>
      </c>
      <c r="C32" s="24" t="s">
        <v>60</v>
      </c>
      <c r="D32" s="14">
        <f t="shared" si="3"/>
        <v>210</v>
      </c>
      <c r="E32" s="5">
        <v>210</v>
      </c>
      <c r="F32" s="5"/>
      <c r="G32" s="10">
        <v>210</v>
      </c>
      <c r="H32" s="10"/>
      <c r="I32" s="11">
        <f t="shared" si="5"/>
        <v>0</v>
      </c>
      <c r="J32" s="7"/>
      <c r="K32" s="7"/>
      <c r="L32" s="7"/>
      <c r="M32" s="7"/>
      <c r="N32" s="7"/>
      <c r="O32" s="7"/>
      <c r="P32" s="7"/>
      <c r="Q32" s="7"/>
      <c r="R32" s="7"/>
      <c r="S32" s="16"/>
      <c r="T32" s="23">
        <v>5190</v>
      </c>
      <c r="U32" s="41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2"/>
      <c r="GT32" s="42"/>
      <c r="GU32" s="42"/>
      <c r="GV32" s="42"/>
      <c r="GW32" s="42"/>
      <c r="GX32" s="42"/>
      <c r="GY32" s="42"/>
      <c r="GZ32" s="42"/>
      <c r="HA32" s="42"/>
      <c r="HB32" s="42"/>
      <c r="HC32" s="42"/>
      <c r="HD32" s="42"/>
      <c r="HE32" s="42"/>
      <c r="HF32" s="42"/>
      <c r="HG32" s="42"/>
      <c r="HH32" s="42"/>
      <c r="HI32" s="42"/>
      <c r="HJ32" s="42"/>
      <c r="HK32" s="42"/>
      <c r="HL32" s="42"/>
      <c r="HM32" s="42"/>
      <c r="HN32" s="42"/>
      <c r="HO32" s="42"/>
      <c r="HP32" s="42"/>
      <c r="HQ32" s="42"/>
      <c r="HR32" s="42"/>
      <c r="HS32" s="42"/>
      <c r="HT32" s="42"/>
      <c r="HU32" s="42"/>
      <c r="HV32" s="42"/>
      <c r="HW32" s="42"/>
      <c r="HX32" s="42"/>
      <c r="HY32" s="42"/>
      <c r="HZ32" s="42"/>
      <c r="IA32" s="42"/>
      <c r="IB32" s="42"/>
      <c r="IC32" s="42"/>
      <c r="ID32" s="42"/>
      <c r="IE32" s="42"/>
      <c r="IF32" s="42"/>
      <c r="IG32" s="42"/>
      <c r="IH32" s="42"/>
      <c r="II32" s="42"/>
      <c r="IJ32" s="42"/>
      <c r="IK32" s="42"/>
      <c r="IL32" s="42"/>
      <c r="IM32" s="42"/>
      <c r="IN32" s="42"/>
      <c r="IO32" s="42"/>
      <c r="IP32" s="42"/>
    </row>
    <row r="33" spans="1:250">
      <c r="A33" s="53"/>
      <c r="B33" s="22" t="s">
        <v>25</v>
      </c>
      <c r="C33" s="17" t="s">
        <v>61</v>
      </c>
      <c r="D33" s="14">
        <f t="shared" si="3"/>
        <v>140</v>
      </c>
      <c r="E33" s="5">
        <f t="shared" si="4"/>
        <v>140</v>
      </c>
      <c r="F33" s="5"/>
      <c r="G33" s="15">
        <v>140</v>
      </c>
      <c r="H33" s="15"/>
      <c r="I33" s="11">
        <f t="shared" si="5"/>
        <v>0</v>
      </c>
      <c r="J33" s="14"/>
      <c r="K33" s="14"/>
      <c r="L33" s="14"/>
      <c r="M33" s="14"/>
      <c r="N33" s="14"/>
      <c r="O33" s="14"/>
      <c r="P33" s="14"/>
      <c r="Q33" s="14"/>
      <c r="R33" s="14"/>
      <c r="S33" s="16"/>
      <c r="T33" s="23">
        <v>5190</v>
      </c>
      <c r="U33" s="40"/>
    </row>
    <row r="34" spans="1:250">
      <c r="A34" s="53"/>
      <c r="B34" s="22" t="s">
        <v>25</v>
      </c>
      <c r="C34" s="17" t="s">
        <v>62</v>
      </c>
      <c r="D34" s="14">
        <f t="shared" si="3"/>
        <v>26</v>
      </c>
      <c r="E34" s="5">
        <f t="shared" si="4"/>
        <v>26</v>
      </c>
      <c r="F34" s="16"/>
      <c r="G34" s="16">
        <v>26</v>
      </c>
      <c r="H34" s="16"/>
      <c r="I34" s="11">
        <f t="shared" si="5"/>
        <v>0</v>
      </c>
      <c r="J34" s="36"/>
      <c r="K34" s="36"/>
      <c r="L34" s="36"/>
      <c r="M34" s="36"/>
      <c r="N34" s="36"/>
      <c r="O34" s="36"/>
      <c r="P34" s="36"/>
      <c r="Q34" s="36"/>
      <c r="R34" s="36"/>
      <c r="S34" s="16"/>
      <c r="T34" s="23">
        <v>5190</v>
      </c>
      <c r="U34" s="40"/>
    </row>
    <row r="35" spans="1:250">
      <c r="A35" s="52" t="s">
        <v>63</v>
      </c>
      <c r="B35" s="22" t="s">
        <v>25</v>
      </c>
      <c r="C35" s="17" t="s">
        <v>64</v>
      </c>
      <c r="D35" s="14">
        <f t="shared" si="3"/>
        <v>140</v>
      </c>
      <c r="E35" s="5">
        <f t="shared" si="4"/>
        <v>135</v>
      </c>
      <c r="F35" s="5"/>
      <c r="G35" s="10">
        <v>135</v>
      </c>
      <c r="H35" s="10"/>
      <c r="I35" s="11">
        <f t="shared" si="5"/>
        <v>5</v>
      </c>
      <c r="J35" s="7"/>
      <c r="K35" s="7"/>
      <c r="L35" s="7"/>
      <c r="M35" s="7">
        <v>5</v>
      </c>
      <c r="N35" s="7"/>
      <c r="O35" s="7"/>
      <c r="P35" s="7"/>
      <c r="Q35" s="7"/>
      <c r="R35" s="7"/>
      <c r="S35" s="16"/>
      <c r="T35" s="23">
        <v>5190</v>
      </c>
      <c r="U35" s="40"/>
    </row>
    <row r="36" spans="1:250">
      <c r="A36" s="53"/>
      <c r="B36" s="22" t="s">
        <v>25</v>
      </c>
      <c r="C36" s="17" t="s">
        <v>65</v>
      </c>
      <c r="D36" s="14">
        <f t="shared" si="3"/>
        <v>140</v>
      </c>
      <c r="E36" s="5">
        <f t="shared" si="4"/>
        <v>135</v>
      </c>
      <c r="F36" s="5"/>
      <c r="G36" s="15">
        <v>135</v>
      </c>
      <c r="H36" s="15"/>
      <c r="I36" s="11">
        <f t="shared" si="5"/>
        <v>5</v>
      </c>
      <c r="J36" s="7"/>
      <c r="K36" s="7"/>
      <c r="L36" s="7">
        <v>5</v>
      </c>
      <c r="M36" s="7"/>
      <c r="N36" s="7"/>
      <c r="O36" s="7"/>
      <c r="P36" s="7"/>
      <c r="Q36" s="7"/>
      <c r="R36" s="7"/>
      <c r="S36" s="16"/>
      <c r="T36" s="23">
        <v>5190</v>
      </c>
      <c r="U36" s="40"/>
    </row>
    <row r="37" spans="1:250">
      <c r="A37" s="52" t="s">
        <v>66</v>
      </c>
      <c r="B37" s="22" t="s">
        <v>25</v>
      </c>
      <c r="C37" s="17" t="s">
        <v>67</v>
      </c>
      <c r="D37" s="14">
        <f t="shared" si="3"/>
        <v>140</v>
      </c>
      <c r="E37" s="5">
        <f t="shared" si="4"/>
        <v>140</v>
      </c>
      <c r="F37" s="5"/>
      <c r="G37" s="10">
        <v>140</v>
      </c>
      <c r="H37" s="10"/>
      <c r="I37" s="11">
        <f t="shared" si="5"/>
        <v>0</v>
      </c>
      <c r="J37" s="7"/>
      <c r="K37" s="7"/>
      <c r="L37" s="7"/>
      <c r="M37" s="7"/>
      <c r="N37" s="7"/>
      <c r="O37" s="7"/>
      <c r="P37" s="7"/>
      <c r="Q37" s="7"/>
      <c r="R37" s="7"/>
      <c r="S37" s="16"/>
      <c r="T37" s="23">
        <v>5190</v>
      </c>
      <c r="U37" s="40"/>
    </row>
    <row r="38" spans="1:250">
      <c r="A38" s="53"/>
      <c r="B38" s="22" t="s">
        <v>25</v>
      </c>
      <c r="C38" s="17" t="s">
        <v>68</v>
      </c>
      <c r="D38" s="14">
        <f t="shared" si="3"/>
        <v>100</v>
      </c>
      <c r="E38" s="5">
        <f t="shared" si="4"/>
        <v>100</v>
      </c>
      <c r="F38" s="5"/>
      <c r="G38" s="15">
        <v>100</v>
      </c>
      <c r="H38" s="15"/>
      <c r="I38" s="11">
        <f t="shared" si="5"/>
        <v>0</v>
      </c>
      <c r="J38" s="14"/>
      <c r="K38" s="14"/>
      <c r="L38" s="14"/>
      <c r="M38" s="14"/>
      <c r="N38" s="14"/>
      <c r="O38" s="14"/>
      <c r="P38" s="14"/>
      <c r="Q38" s="14"/>
      <c r="R38" s="14"/>
      <c r="S38" s="16"/>
      <c r="T38" s="23">
        <v>5190</v>
      </c>
      <c r="U38" s="40"/>
    </row>
    <row r="39" spans="1:250">
      <c r="A39" s="53"/>
      <c r="B39" s="22" t="s">
        <v>25</v>
      </c>
      <c r="C39" s="17" t="s">
        <v>69</v>
      </c>
      <c r="D39" s="14">
        <f t="shared" si="3"/>
        <v>90</v>
      </c>
      <c r="E39" s="5">
        <f t="shared" si="4"/>
        <v>90</v>
      </c>
      <c r="F39" s="11"/>
      <c r="G39" s="16">
        <v>90</v>
      </c>
      <c r="H39" s="16"/>
      <c r="I39" s="11">
        <f t="shared" si="5"/>
        <v>0</v>
      </c>
      <c r="J39" s="9"/>
      <c r="K39" s="9"/>
      <c r="L39" s="9"/>
      <c r="M39" s="9"/>
      <c r="N39" s="9"/>
      <c r="O39" s="9"/>
      <c r="P39" s="9"/>
      <c r="Q39" s="9"/>
      <c r="R39" s="9"/>
      <c r="S39" s="16"/>
      <c r="T39" s="23">
        <v>5190</v>
      </c>
      <c r="U39" s="40"/>
    </row>
    <row r="40" spans="1:250">
      <c r="A40" s="53"/>
      <c r="B40" s="22" t="s">
        <v>25</v>
      </c>
      <c r="C40" s="17" t="s">
        <v>70</v>
      </c>
      <c r="D40" s="14">
        <f t="shared" si="3"/>
        <v>40</v>
      </c>
      <c r="E40" s="5">
        <f t="shared" si="4"/>
        <v>40</v>
      </c>
      <c r="F40" s="16"/>
      <c r="G40" s="16">
        <v>40</v>
      </c>
      <c r="H40" s="16"/>
      <c r="I40" s="11">
        <f t="shared" si="5"/>
        <v>0</v>
      </c>
      <c r="J40" s="36"/>
      <c r="K40" s="36"/>
      <c r="L40" s="36"/>
      <c r="M40" s="36"/>
      <c r="N40" s="36"/>
      <c r="O40" s="36"/>
      <c r="P40" s="36"/>
      <c r="Q40" s="36"/>
      <c r="R40" s="36"/>
      <c r="S40" s="16"/>
      <c r="T40" s="23">
        <v>5190</v>
      </c>
      <c r="U40" s="40"/>
    </row>
    <row r="41" spans="1:250">
      <c r="A41" s="52" t="s">
        <v>108</v>
      </c>
      <c r="B41" s="22" t="s">
        <v>25</v>
      </c>
      <c r="C41" s="17" t="s">
        <v>71</v>
      </c>
      <c r="D41" s="14">
        <f t="shared" si="3"/>
        <v>104</v>
      </c>
      <c r="E41" s="5">
        <f t="shared" si="4"/>
        <v>100</v>
      </c>
      <c r="F41" s="5"/>
      <c r="G41" s="10">
        <v>100</v>
      </c>
      <c r="H41" s="10"/>
      <c r="I41" s="11">
        <f t="shared" si="5"/>
        <v>4</v>
      </c>
      <c r="J41" s="7"/>
      <c r="K41" s="7"/>
      <c r="L41" s="7"/>
      <c r="M41" s="7"/>
      <c r="N41" s="7">
        <v>4</v>
      </c>
      <c r="O41" s="7"/>
      <c r="P41" s="7"/>
      <c r="Q41" s="7"/>
      <c r="R41" s="7"/>
      <c r="S41" s="16"/>
      <c r="T41" s="23">
        <v>5190</v>
      </c>
      <c r="U41" s="40"/>
    </row>
    <row r="42" spans="1:250">
      <c r="A42" s="53"/>
      <c r="B42" s="22" t="s">
        <v>25</v>
      </c>
      <c r="C42" s="17" t="s">
        <v>72</v>
      </c>
      <c r="D42" s="14">
        <f t="shared" ref="D42:D62" si="6">F42+G42+H42+I42</f>
        <v>175</v>
      </c>
      <c r="E42" s="5">
        <f t="shared" ref="E42:E62" si="7">F42+G42+H42</f>
        <v>175</v>
      </c>
      <c r="F42" s="5"/>
      <c r="G42" s="15">
        <v>175</v>
      </c>
      <c r="H42" s="15"/>
      <c r="I42" s="11">
        <f t="shared" si="5"/>
        <v>0</v>
      </c>
      <c r="J42" s="14"/>
      <c r="K42" s="14"/>
      <c r="L42" s="14"/>
      <c r="M42" s="14"/>
      <c r="N42" s="14"/>
      <c r="O42" s="14"/>
      <c r="P42" s="14"/>
      <c r="Q42" s="14"/>
      <c r="R42" s="14"/>
      <c r="S42" s="16"/>
      <c r="T42" s="23">
        <v>8000</v>
      </c>
      <c r="U42" s="40"/>
    </row>
    <row r="43" spans="1:250">
      <c r="A43" s="53"/>
      <c r="B43" s="22" t="s">
        <v>25</v>
      </c>
      <c r="C43" s="24" t="s">
        <v>73</v>
      </c>
      <c r="D43" s="14">
        <f t="shared" si="6"/>
        <v>58</v>
      </c>
      <c r="E43" s="5">
        <f t="shared" si="7"/>
        <v>58</v>
      </c>
      <c r="F43" s="11"/>
      <c r="G43" s="16">
        <v>58</v>
      </c>
      <c r="H43" s="16"/>
      <c r="I43" s="11">
        <f t="shared" si="5"/>
        <v>0</v>
      </c>
      <c r="J43" s="9"/>
      <c r="K43" s="9"/>
      <c r="L43" s="9"/>
      <c r="M43" s="9"/>
      <c r="N43" s="9"/>
      <c r="O43" s="9"/>
      <c r="P43" s="9"/>
      <c r="Q43" s="9"/>
      <c r="R43" s="9"/>
      <c r="S43" s="16"/>
      <c r="T43" s="23">
        <v>5190</v>
      </c>
      <c r="U43" s="40"/>
    </row>
    <row r="44" spans="1:250">
      <c r="A44" s="53"/>
      <c r="B44" s="22" t="s">
        <v>25</v>
      </c>
      <c r="C44" s="17" t="s">
        <v>74</v>
      </c>
      <c r="D44" s="14">
        <f t="shared" si="6"/>
        <v>58</v>
      </c>
      <c r="E44" s="5">
        <f t="shared" si="7"/>
        <v>58</v>
      </c>
      <c r="F44" s="16"/>
      <c r="G44" s="16">
        <v>58</v>
      </c>
      <c r="H44" s="16"/>
      <c r="I44" s="11">
        <f t="shared" si="5"/>
        <v>0</v>
      </c>
      <c r="J44" s="36"/>
      <c r="K44" s="36"/>
      <c r="L44" s="36"/>
      <c r="M44" s="36"/>
      <c r="N44" s="36"/>
      <c r="O44" s="36"/>
      <c r="P44" s="36"/>
      <c r="Q44" s="36"/>
      <c r="R44" s="36"/>
      <c r="S44" s="16"/>
      <c r="T44" s="23">
        <v>5190</v>
      </c>
      <c r="U44" s="40"/>
    </row>
    <row r="45" spans="1:250">
      <c r="A45" s="53"/>
      <c r="B45" s="22" t="s">
        <v>25</v>
      </c>
      <c r="C45" s="17" t="s">
        <v>75</v>
      </c>
      <c r="D45" s="14">
        <f t="shared" si="6"/>
        <v>45</v>
      </c>
      <c r="E45" s="5">
        <f t="shared" si="7"/>
        <v>45</v>
      </c>
      <c r="F45" s="16"/>
      <c r="G45" s="16">
        <v>45</v>
      </c>
      <c r="H45" s="16"/>
      <c r="I45" s="11">
        <f t="shared" si="5"/>
        <v>0</v>
      </c>
      <c r="J45" s="36"/>
      <c r="K45" s="36"/>
      <c r="L45" s="36"/>
      <c r="M45" s="36"/>
      <c r="N45" s="36"/>
      <c r="O45" s="36"/>
      <c r="P45" s="36"/>
      <c r="Q45" s="36"/>
      <c r="R45" s="36"/>
      <c r="S45" s="16"/>
      <c r="T45" s="23">
        <v>5190</v>
      </c>
      <c r="U45" s="40"/>
    </row>
    <row r="46" spans="1:250">
      <c r="A46" s="52" t="s">
        <v>76</v>
      </c>
      <c r="B46" s="22" t="s">
        <v>25</v>
      </c>
      <c r="C46" s="17" t="s">
        <v>77</v>
      </c>
      <c r="D46" s="14">
        <v>140</v>
      </c>
      <c r="E46" s="5">
        <v>140</v>
      </c>
      <c r="F46" s="5"/>
      <c r="G46" s="10">
        <v>140</v>
      </c>
      <c r="H46" s="10"/>
      <c r="I46" s="11">
        <f t="shared" si="5"/>
        <v>0</v>
      </c>
      <c r="J46" s="7"/>
      <c r="K46" s="7"/>
      <c r="L46" s="7"/>
      <c r="M46" s="7"/>
      <c r="N46" s="7"/>
      <c r="O46" s="7"/>
      <c r="P46" s="7"/>
      <c r="Q46" s="7"/>
      <c r="R46" s="7"/>
      <c r="S46" s="16"/>
      <c r="T46" s="23">
        <v>5190</v>
      </c>
      <c r="U46" s="40"/>
    </row>
    <row r="47" spans="1:250">
      <c r="A47" s="53"/>
      <c r="B47" s="22" t="s">
        <v>25</v>
      </c>
      <c r="C47" s="17" t="s">
        <v>78</v>
      </c>
      <c r="D47" s="14">
        <v>90</v>
      </c>
      <c r="E47" s="5">
        <v>90</v>
      </c>
      <c r="F47" s="5"/>
      <c r="G47" s="15">
        <v>90</v>
      </c>
      <c r="H47" s="15"/>
      <c r="I47" s="11">
        <f t="shared" si="5"/>
        <v>0</v>
      </c>
      <c r="J47" s="14"/>
      <c r="K47" s="14"/>
      <c r="L47" s="14"/>
      <c r="M47" s="14"/>
      <c r="N47" s="14"/>
      <c r="O47" s="14"/>
      <c r="P47" s="14"/>
      <c r="Q47" s="14"/>
      <c r="R47" s="14"/>
      <c r="S47" s="16"/>
      <c r="T47" s="23">
        <v>5190</v>
      </c>
      <c r="U47" s="40"/>
    </row>
    <row r="48" spans="1:250" s="1" customFormat="1" ht="22.5">
      <c r="A48" s="56" t="s">
        <v>79</v>
      </c>
      <c r="B48" s="23" t="s">
        <v>25</v>
      </c>
      <c r="C48" s="24" t="s">
        <v>80</v>
      </c>
      <c r="D48" s="14">
        <f t="shared" si="6"/>
        <v>230</v>
      </c>
      <c r="E48" s="5">
        <f t="shared" si="7"/>
        <v>222</v>
      </c>
      <c r="F48" s="5"/>
      <c r="G48" s="5">
        <v>222</v>
      </c>
      <c r="H48" s="10"/>
      <c r="I48" s="11">
        <f t="shared" si="5"/>
        <v>8</v>
      </c>
      <c r="J48" s="14"/>
      <c r="K48" s="14"/>
      <c r="L48" s="14"/>
      <c r="M48" s="14"/>
      <c r="N48" s="14"/>
      <c r="O48" s="14">
        <v>4</v>
      </c>
      <c r="P48" s="14"/>
      <c r="Q48" s="14">
        <v>4</v>
      </c>
      <c r="R48" s="14"/>
      <c r="S48" s="16"/>
      <c r="T48" s="23">
        <v>5190</v>
      </c>
      <c r="U48" s="41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2"/>
      <c r="GT48" s="42"/>
      <c r="GU48" s="42"/>
      <c r="GV48" s="42"/>
      <c r="GW48" s="42"/>
      <c r="GX48" s="42"/>
      <c r="GY48" s="42"/>
      <c r="GZ48" s="42"/>
      <c r="HA48" s="42"/>
      <c r="HB48" s="42"/>
      <c r="HC48" s="42"/>
      <c r="HD48" s="42"/>
      <c r="HE48" s="42"/>
      <c r="HF48" s="42"/>
      <c r="HG48" s="42"/>
      <c r="HH48" s="42"/>
      <c r="HI48" s="42"/>
      <c r="HJ48" s="42"/>
      <c r="HK48" s="42"/>
      <c r="HL48" s="42"/>
      <c r="HM48" s="42"/>
      <c r="HN48" s="42"/>
      <c r="HO48" s="42"/>
      <c r="HP48" s="42"/>
      <c r="HQ48" s="42"/>
      <c r="HR48" s="42"/>
      <c r="HS48" s="42"/>
      <c r="HT48" s="42"/>
      <c r="HU48" s="42"/>
      <c r="HV48" s="42"/>
      <c r="HW48" s="42"/>
      <c r="HX48" s="42"/>
      <c r="HY48" s="42"/>
      <c r="HZ48" s="42"/>
      <c r="IA48" s="42"/>
      <c r="IB48" s="42"/>
      <c r="IC48" s="42"/>
      <c r="ID48" s="42"/>
      <c r="IE48" s="42"/>
      <c r="IF48" s="42"/>
      <c r="IG48" s="42"/>
      <c r="IH48" s="42"/>
      <c r="II48" s="42"/>
      <c r="IJ48" s="42"/>
      <c r="IK48" s="42"/>
      <c r="IL48" s="42"/>
      <c r="IM48" s="42"/>
      <c r="IN48" s="42"/>
      <c r="IO48" s="42"/>
      <c r="IP48" s="42"/>
    </row>
    <row r="49" spans="1:250" s="1" customFormat="1">
      <c r="A49" s="56"/>
      <c r="B49" s="23" t="s">
        <v>25</v>
      </c>
      <c r="C49" s="26" t="s">
        <v>81</v>
      </c>
      <c r="D49" s="14">
        <f t="shared" si="6"/>
        <v>140</v>
      </c>
      <c r="E49" s="5">
        <f t="shared" si="7"/>
        <v>140</v>
      </c>
      <c r="F49" s="27"/>
      <c r="G49" s="5">
        <v>140</v>
      </c>
      <c r="H49" s="10"/>
      <c r="I49" s="11">
        <f t="shared" si="5"/>
        <v>0</v>
      </c>
      <c r="J49" s="7"/>
      <c r="K49" s="7"/>
      <c r="L49" s="7"/>
      <c r="M49" s="7"/>
      <c r="N49" s="7"/>
      <c r="O49" s="7"/>
      <c r="P49" s="7"/>
      <c r="Q49" s="7"/>
      <c r="R49" s="7"/>
      <c r="S49" s="16"/>
      <c r="T49" s="23">
        <v>5190</v>
      </c>
      <c r="U49" s="41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2"/>
      <c r="GT49" s="42"/>
      <c r="GU49" s="42"/>
      <c r="GV49" s="42"/>
      <c r="GW49" s="42"/>
      <c r="GX49" s="42"/>
      <c r="GY49" s="42"/>
      <c r="GZ49" s="42"/>
      <c r="HA49" s="42"/>
      <c r="HB49" s="42"/>
      <c r="HC49" s="42"/>
      <c r="HD49" s="42"/>
      <c r="HE49" s="42"/>
      <c r="HF49" s="42"/>
      <c r="HG49" s="42"/>
      <c r="HH49" s="42"/>
      <c r="HI49" s="42"/>
      <c r="HJ49" s="42"/>
      <c r="HK49" s="42"/>
      <c r="HL49" s="42"/>
      <c r="HM49" s="42"/>
      <c r="HN49" s="42"/>
      <c r="HO49" s="42"/>
      <c r="HP49" s="42"/>
      <c r="HQ49" s="42"/>
      <c r="HR49" s="42"/>
      <c r="HS49" s="42"/>
      <c r="HT49" s="42"/>
      <c r="HU49" s="42"/>
      <c r="HV49" s="42"/>
      <c r="HW49" s="42"/>
      <c r="HX49" s="42"/>
      <c r="HY49" s="42"/>
      <c r="HZ49" s="42"/>
      <c r="IA49" s="42"/>
      <c r="IB49" s="42"/>
      <c r="IC49" s="42"/>
      <c r="ID49" s="42"/>
      <c r="IE49" s="42"/>
      <c r="IF49" s="42"/>
      <c r="IG49" s="42"/>
      <c r="IH49" s="42"/>
      <c r="II49" s="42"/>
      <c r="IJ49" s="42"/>
      <c r="IK49" s="42"/>
      <c r="IL49" s="42"/>
      <c r="IM49" s="42"/>
      <c r="IN49" s="42"/>
      <c r="IO49" s="42"/>
      <c r="IP49" s="42"/>
    </row>
    <row r="50" spans="1:250">
      <c r="A50" s="53" t="s">
        <v>82</v>
      </c>
      <c r="B50" s="22" t="s">
        <v>25</v>
      </c>
      <c r="C50" s="17" t="s">
        <v>83</v>
      </c>
      <c r="D50" s="14">
        <f t="shared" si="6"/>
        <v>65</v>
      </c>
      <c r="E50" s="5">
        <f t="shared" si="7"/>
        <v>61</v>
      </c>
      <c r="F50" s="5">
        <v>61</v>
      </c>
      <c r="G50" s="10"/>
      <c r="H50" s="15"/>
      <c r="I50" s="11">
        <f t="shared" si="5"/>
        <v>4</v>
      </c>
      <c r="J50" s="7"/>
      <c r="K50" s="7"/>
      <c r="L50" s="7"/>
      <c r="M50" s="7">
        <v>4</v>
      </c>
      <c r="N50" s="7"/>
      <c r="O50" s="7"/>
      <c r="P50" s="7"/>
      <c r="Q50" s="7"/>
      <c r="R50" s="7"/>
      <c r="S50" s="16"/>
      <c r="T50" s="23">
        <v>4590</v>
      </c>
      <c r="U50" s="39"/>
    </row>
    <row r="51" spans="1:250">
      <c r="A51" s="53"/>
      <c r="B51" s="22" t="s">
        <v>25</v>
      </c>
      <c r="C51" s="17" t="s">
        <v>84</v>
      </c>
      <c r="D51" s="14">
        <f t="shared" si="6"/>
        <v>65</v>
      </c>
      <c r="E51" s="5">
        <f t="shared" si="7"/>
        <v>65</v>
      </c>
      <c r="F51" s="11">
        <v>35</v>
      </c>
      <c r="G51" s="16">
        <v>30</v>
      </c>
      <c r="H51" s="16"/>
      <c r="I51" s="11">
        <f t="shared" si="5"/>
        <v>0</v>
      </c>
      <c r="J51" s="9"/>
      <c r="K51" s="9"/>
      <c r="L51" s="9"/>
      <c r="M51" s="9"/>
      <c r="N51" s="9"/>
      <c r="O51" s="9"/>
      <c r="P51" s="9"/>
      <c r="Q51" s="9"/>
      <c r="R51" s="9"/>
      <c r="S51" s="16"/>
      <c r="T51" s="23">
        <v>4590</v>
      </c>
      <c r="U51" s="39"/>
    </row>
    <row r="52" spans="1:250" s="2" customFormat="1">
      <c r="A52" s="49" t="s">
        <v>85</v>
      </c>
      <c r="B52" s="22" t="s">
        <v>25</v>
      </c>
      <c r="C52" s="17" t="s">
        <v>86</v>
      </c>
      <c r="D52" s="14">
        <v>45</v>
      </c>
      <c r="E52" s="5">
        <f t="shared" si="7"/>
        <v>0</v>
      </c>
      <c r="F52" s="5"/>
      <c r="G52" s="10"/>
      <c r="H52" s="10"/>
      <c r="I52" s="11">
        <f t="shared" si="5"/>
        <v>45</v>
      </c>
      <c r="J52" s="7">
        <v>6</v>
      </c>
      <c r="K52" s="7">
        <v>5</v>
      </c>
      <c r="L52" s="7"/>
      <c r="M52" s="7"/>
      <c r="N52" s="7">
        <v>8</v>
      </c>
      <c r="O52" s="7">
        <v>8</v>
      </c>
      <c r="P52" s="7">
        <v>10</v>
      </c>
      <c r="Q52" s="7"/>
      <c r="R52" s="7">
        <v>8</v>
      </c>
      <c r="S52" s="16"/>
      <c r="T52" s="23">
        <v>10000</v>
      </c>
      <c r="U52" s="43"/>
    </row>
    <row r="53" spans="1:250">
      <c r="A53" s="61"/>
      <c r="B53" s="22" t="s">
        <v>25</v>
      </c>
      <c r="C53" s="17" t="s">
        <v>87</v>
      </c>
      <c r="D53" s="14">
        <f t="shared" si="6"/>
        <v>45</v>
      </c>
      <c r="E53" s="5">
        <f t="shared" si="7"/>
        <v>39</v>
      </c>
      <c r="F53" s="5"/>
      <c r="G53" s="15"/>
      <c r="H53" s="15">
        <v>39</v>
      </c>
      <c r="I53" s="11">
        <f t="shared" si="5"/>
        <v>6</v>
      </c>
      <c r="J53" s="14">
        <v>3</v>
      </c>
      <c r="K53" s="14"/>
      <c r="L53" s="14"/>
      <c r="M53" s="14"/>
      <c r="N53" s="14"/>
      <c r="O53" s="14"/>
      <c r="P53" s="14">
        <v>3</v>
      </c>
      <c r="Q53" s="14"/>
      <c r="R53" s="14"/>
      <c r="S53" s="16"/>
      <c r="T53" s="23">
        <v>10000</v>
      </c>
      <c r="U53" s="40"/>
    </row>
    <row r="54" spans="1:250" ht="18">
      <c r="A54" s="61"/>
      <c r="B54" s="22" t="s">
        <v>25</v>
      </c>
      <c r="C54" s="17" t="s">
        <v>88</v>
      </c>
      <c r="D54" s="14">
        <f t="shared" si="6"/>
        <v>270</v>
      </c>
      <c r="E54" s="5">
        <f t="shared" si="7"/>
        <v>265</v>
      </c>
      <c r="F54" s="11"/>
      <c r="G54" s="16"/>
      <c r="H54" s="16">
        <v>265</v>
      </c>
      <c r="I54" s="11">
        <f t="shared" si="5"/>
        <v>5</v>
      </c>
      <c r="J54" s="9">
        <v>5</v>
      </c>
      <c r="K54" s="9"/>
      <c r="L54" s="9"/>
      <c r="M54" s="9"/>
      <c r="N54" s="9"/>
      <c r="O54" s="9"/>
      <c r="P54" s="9"/>
      <c r="Q54" s="9"/>
      <c r="R54" s="9"/>
      <c r="S54" s="16"/>
      <c r="T54" s="23">
        <v>10000</v>
      </c>
      <c r="U54" s="44" t="s">
        <v>89</v>
      </c>
    </row>
    <row r="55" spans="1:250">
      <c r="A55" s="52" t="s">
        <v>90</v>
      </c>
      <c r="B55" s="22" t="s">
        <v>25</v>
      </c>
      <c r="C55" s="17" t="s">
        <v>91</v>
      </c>
      <c r="D55" s="14">
        <f t="shared" si="6"/>
        <v>35</v>
      </c>
      <c r="E55" s="5">
        <f t="shared" si="7"/>
        <v>35</v>
      </c>
      <c r="F55" s="5"/>
      <c r="G55" s="10"/>
      <c r="H55" s="10">
        <v>35</v>
      </c>
      <c r="I55" s="11">
        <f t="shared" si="5"/>
        <v>0</v>
      </c>
      <c r="J55" s="7"/>
      <c r="K55" s="7"/>
      <c r="L55" s="7"/>
      <c r="M55" s="7"/>
      <c r="N55" s="7"/>
      <c r="O55" s="7"/>
      <c r="P55" s="7"/>
      <c r="Q55" s="7"/>
      <c r="R55" s="7"/>
      <c r="S55" s="16"/>
      <c r="T55" s="23">
        <v>10000</v>
      </c>
      <c r="U55" s="44"/>
    </row>
    <row r="56" spans="1:250">
      <c r="A56" s="62"/>
      <c r="B56" s="22" t="s">
        <v>25</v>
      </c>
      <c r="C56" s="17" t="s">
        <v>92</v>
      </c>
      <c r="D56" s="14">
        <f t="shared" si="6"/>
        <v>30</v>
      </c>
      <c r="E56" s="5">
        <f t="shared" si="7"/>
        <v>30</v>
      </c>
      <c r="F56" s="5"/>
      <c r="G56" s="15"/>
      <c r="H56" s="15">
        <v>30</v>
      </c>
      <c r="I56" s="11">
        <f t="shared" si="5"/>
        <v>0</v>
      </c>
      <c r="J56" s="14"/>
      <c r="K56" s="14"/>
      <c r="L56" s="14"/>
      <c r="M56" s="14"/>
      <c r="N56" s="14"/>
      <c r="O56" s="14"/>
      <c r="P56" s="14"/>
      <c r="Q56" s="14"/>
      <c r="R56" s="14"/>
      <c r="S56" s="16"/>
      <c r="T56" s="23">
        <v>10000</v>
      </c>
      <c r="U56" s="44"/>
    </row>
    <row r="57" spans="1:250">
      <c r="A57" s="62"/>
      <c r="B57" s="22" t="s">
        <v>25</v>
      </c>
      <c r="C57" s="17" t="s">
        <v>93</v>
      </c>
      <c r="D57" s="14">
        <f t="shared" si="6"/>
        <v>40</v>
      </c>
      <c r="E57" s="5">
        <f t="shared" si="7"/>
        <v>40</v>
      </c>
      <c r="F57" s="11"/>
      <c r="G57" s="16"/>
      <c r="H57" s="16">
        <v>40</v>
      </c>
      <c r="I57" s="11">
        <f t="shared" si="5"/>
        <v>0</v>
      </c>
      <c r="J57" s="9"/>
      <c r="K57" s="9"/>
      <c r="L57" s="9"/>
      <c r="M57" s="9"/>
      <c r="N57" s="9"/>
      <c r="O57" s="9"/>
      <c r="P57" s="9"/>
      <c r="Q57" s="9"/>
      <c r="R57" s="9"/>
      <c r="S57" s="16"/>
      <c r="T57" s="23">
        <v>10000</v>
      </c>
      <c r="U57" s="44"/>
    </row>
    <row r="58" spans="1:250">
      <c r="A58" s="62"/>
      <c r="B58" s="22" t="s">
        <v>25</v>
      </c>
      <c r="C58" s="17" t="s">
        <v>94</v>
      </c>
      <c r="D58" s="14">
        <f t="shared" si="6"/>
        <v>70</v>
      </c>
      <c r="E58" s="5">
        <f t="shared" si="7"/>
        <v>70</v>
      </c>
      <c r="F58" s="16"/>
      <c r="G58" s="16"/>
      <c r="H58" s="16">
        <v>70</v>
      </c>
      <c r="I58" s="11">
        <f t="shared" si="5"/>
        <v>0</v>
      </c>
      <c r="J58" s="36"/>
      <c r="K58" s="36"/>
      <c r="L58" s="36"/>
      <c r="M58" s="36"/>
      <c r="N58" s="36"/>
      <c r="O58" s="36"/>
      <c r="P58" s="36"/>
      <c r="Q58" s="36"/>
      <c r="R58" s="36"/>
      <c r="S58" s="16"/>
      <c r="T58" s="23">
        <v>10000</v>
      </c>
      <c r="U58" s="44"/>
    </row>
    <row r="59" spans="1:250" ht="18">
      <c r="A59" s="62"/>
      <c r="B59" s="22" t="s">
        <v>25</v>
      </c>
      <c r="C59" s="17" t="s">
        <v>95</v>
      </c>
      <c r="D59" s="14">
        <f t="shared" si="6"/>
        <v>151</v>
      </c>
      <c r="E59" s="5">
        <f t="shared" si="7"/>
        <v>145</v>
      </c>
      <c r="F59" s="16"/>
      <c r="G59" s="16"/>
      <c r="H59" s="16">
        <v>145</v>
      </c>
      <c r="I59" s="11">
        <f t="shared" si="5"/>
        <v>6</v>
      </c>
      <c r="J59" s="36"/>
      <c r="K59" s="36"/>
      <c r="L59" s="36"/>
      <c r="M59" s="36"/>
      <c r="N59" s="36">
        <v>3</v>
      </c>
      <c r="O59" s="36"/>
      <c r="P59" s="36"/>
      <c r="Q59" s="36"/>
      <c r="R59" s="36">
        <v>3</v>
      </c>
      <c r="S59" s="16"/>
      <c r="T59" s="23">
        <v>10000</v>
      </c>
      <c r="U59" s="44" t="s">
        <v>96</v>
      </c>
    </row>
    <row r="60" spans="1:250">
      <c r="A60" s="62"/>
      <c r="B60" s="22" t="s">
        <v>25</v>
      </c>
      <c r="C60" s="17" t="s">
        <v>97</v>
      </c>
      <c r="D60" s="14">
        <f t="shared" si="6"/>
        <v>35</v>
      </c>
      <c r="E60" s="5">
        <f t="shared" si="7"/>
        <v>35</v>
      </c>
      <c r="F60" s="16"/>
      <c r="G60" s="16"/>
      <c r="H60" s="16">
        <v>35</v>
      </c>
      <c r="I60" s="11">
        <f t="shared" si="5"/>
        <v>0</v>
      </c>
      <c r="J60" s="37"/>
      <c r="K60" s="37"/>
      <c r="L60" s="37"/>
      <c r="M60" s="37"/>
      <c r="N60" s="37"/>
      <c r="O60" s="37"/>
      <c r="P60" s="37"/>
      <c r="Q60" s="37"/>
      <c r="R60" s="37"/>
      <c r="S60" s="16"/>
      <c r="T60" s="23">
        <v>10000</v>
      </c>
      <c r="U60" s="40"/>
    </row>
    <row r="61" spans="1:250">
      <c r="A61" s="63"/>
      <c r="B61" s="28" t="s">
        <v>25</v>
      </c>
      <c r="C61" s="29" t="s">
        <v>98</v>
      </c>
      <c r="D61" s="14">
        <f t="shared" si="6"/>
        <v>35</v>
      </c>
      <c r="E61" s="5">
        <f t="shared" si="7"/>
        <v>35</v>
      </c>
      <c r="F61" s="30"/>
      <c r="G61" s="30"/>
      <c r="H61" s="30">
        <v>35</v>
      </c>
      <c r="I61" s="11">
        <f t="shared" si="5"/>
        <v>0</v>
      </c>
      <c r="J61" s="37"/>
      <c r="K61" s="37"/>
      <c r="L61" s="37"/>
      <c r="M61" s="37"/>
      <c r="N61" s="37"/>
      <c r="O61" s="37"/>
      <c r="P61" s="37"/>
      <c r="Q61" s="37"/>
      <c r="R61" s="37"/>
      <c r="S61" s="30"/>
      <c r="T61" s="23">
        <v>10000</v>
      </c>
      <c r="U61" s="45"/>
    </row>
    <row r="62" spans="1:250" ht="24" customHeight="1">
      <c r="A62" s="25" t="s">
        <v>105</v>
      </c>
      <c r="B62" s="23" t="s">
        <v>25</v>
      </c>
      <c r="C62" s="31" t="s">
        <v>99</v>
      </c>
      <c r="D62" s="14">
        <f t="shared" si="6"/>
        <v>12</v>
      </c>
      <c r="E62" s="5">
        <f t="shared" si="7"/>
        <v>12</v>
      </c>
      <c r="F62" s="5">
        <v>6</v>
      </c>
      <c r="G62" s="5">
        <v>6</v>
      </c>
      <c r="H62" s="5"/>
      <c r="I62" s="11">
        <f t="shared" si="5"/>
        <v>0</v>
      </c>
      <c r="J62" s="5"/>
      <c r="K62" s="5"/>
      <c r="L62" s="5"/>
      <c r="M62" s="5"/>
      <c r="N62" s="5"/>
      <c r="O62" s="5"/>
      <c r="P62" s="5"/>
      <c r="Q62" s="5"/>
      <c r="R62" s="5"/>
      <c r="S62" s="5"/>
      <c r="T62" s="23">
        <v>5190</v>
      </c>
      <c r="U62" s="45"/>
    </row>
    <row r="63" spans="1:250" ht="18" customHeight="1">
      <c r="A63" s="32"/>
      <c r="B63" s="33"/>
      <c r="C63" s="34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3"/>
    </row>
    <row r="64" spans="1:250" ht="21" customHeight="1">
      <c r="A64" s="60" t="s">
        <v>100</v>
      </c>
      <c r="B64" s="60"/>
      <c r="C64" s="60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</row>
    <row r="65" spans="1:20" ht="18.95" customHeight="1">
      <c r="A65" s="47" t="s">
        <v>101</v>
      </c>
      <c r="B65" s="47"/>
      <c r="C65" s="47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</row>
    <row r="66" spans="1:20">
      <c r="A66" s="47" t="s">
        <v>102</v>
      </c>
      <c r="B66" s="47"/>
      <c r="C66" s="47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</row>
    <row r="67" spans="1:20">
      <c r="A67" s="47" t="s">
        <v>103</v>
      </c>
      <c r="B67" s="47"/>
      <c r="C67" s="47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6"/>
    </row>
    <row r="68" spans="1:20">
      <c r="A68" s="47" t="s">
        <v>104</v>
      </c>
      <c r="B68" s="47"/>
      <c r="C68" s="47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</row>
  </sheetData>
  <mergeCells count="41">
    <mergeCell ref="K2:K3"/>
    <mergeCell ref="A55:A61"/>
    <mergeCell ref="A1:U1"/>
    <mergeCell ref="F2:H2"/>
    <mergeCell ref="A4:C4"/>
    <mergeCell ref="B2:B3"/>
    <mergeCell ref="C2:C3"/>
    <mergeCell ref="D2:D3"/>
    <mergeCell ref="E2:E3"/>
    <mergeCell ref="I2:I3"/>
    <mergeCell ref="J2:J3"/>
    <mergeCell ref="Q2:Q3"/>
    <mergeCell ref="L2:L3"/>
    <mergeCell ref="A67:S67"/>
    <mergeCell ref="P2:P3"/>
    <mergeCell ref="R2:R3"/>
    <mergeCell ref="S2:S3"/>
    <mergeCell ref="A64:T64"/>
    <mergeCell ref="A65:T65"/>
    <mergeCell ref="A50:A51"/>
    <mergeCell ref="A52:A54"/>
    <mergeCell ref="N2:N3"/>
    <mergeCell ref="T2:T3"/>
    <mergeCell ref="A46:A47"/>
    <mergeCell ref="A48:A49"/>
    <mergeCell ref="A28:A31"/>
    <mergeCell ref="A41:A45"/>
    <mergeCell ref="O2:O3"/>
    <mergeCell ref="A32:A34"/>
    <mergeCell ref="A35:A36"/>
    <mergeCell ref="A37:A40"/>
    <mergeCell ref="A66:T66"/>
    <mergeCell ref="U2:U3"/>
    <mergeCell ref="A68:T68"/>
    <mergeCell ref="A2:A3"/>
    <mergeCell ref="A5:A8"/>
    <mergeCell ref="A9:A11"/>
    <mergeCell ref="A12:A17"/>
    <mergeCell ref="A19:A23"/>
    <mergeCell ref="A24:A27"/>
    <mergeCell ref="M2:M3"/>
  </mergeCells>
  <phoneticPr fontId="14" type="noConversion"/>
  <pageMargins left="0.35763888888888901" right="0.16041666666666701" top="0.60555555555555596" bottom="0.40902777777777799" header="0.51180555555555596" footer="0.51180555555555596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Sheet2</vt:lpstr>
      <vt:lpstr>Sheet2!Print_Titles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cp:lastPrinted>2018-05-03T08:25:00Z</cp:lastPrinted>
  <dcterms:created xsi:type="dcterms:W3CDTF">2017-10-12T08:51:00Z</dcterms:created>
  <dcterms:modified xsi:type="dcterms:W3CDTF">2018-06-11T03:51:06Z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